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jpfilesvra\人事労務部\人事タスク\人事G\GA採用\C2経験者採用\2024経験者採用\01_選考\公募用\様式\"/>
    </mc:Choice>
  </mc:AlternateContent>
  <xr:revisionPtr revIDLastSave="0" documentId="13_ncr:1_{885696AD-424F-46BC-9AF7-AF04055BACFD}" xr6:coauthVersionLast="47" xr6:coauthVersionMax="47" xr10:uidLastSave="{00000000-0000-0000-0000-000000000000}"/>
  <bookViews>
    <workbookView xWindow="-27990" yWindow="-330" windowWidth="28110" windowHeight="16440" xr2:uid="{D4B7B733-2B35-4078-80BC-4807C01E7A61}"/>
  </bookViews>
  <sheets>
    <sheet name="応募様式" sheetId="8" r:id="rId1"/>
    <sheet name="志望理由書" sheetId="7" r:id="rId2"/>
  </sheets>
  <definedNames>
    <definedName name="_xlnm.Print_Area" localSheetId="0">応募様式!$A$1:$C$37</definedName>
    <definedName name="_xlnm.Print_Area" localSheetId="1">志望理由書!$A$1:$C$39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8" l="1"/>
  <c r="N11" i="8"/>
  <c r="BC3" i="8"/>
  <c r="X3" i="8"/>
  <c r="N10" i="8"/>
  <c r="Z3" i="8"/>
  <c r="BS3" i="8" l="1"/>
  <c r="BR3" i="8"/>
  <c r="BQ3" i="8"/>
  <c r="BP3" i="8"/>
  <c r="BO3" i="8"/>
  <c r="BN3" i="8"/>
  <c r="BM3" i="8"/>
  <c r="BL3" i="8"/>
  <c r="BK3" i="8"/>
  <c r="BJ3" i="8"/>
  <c r="BI3" i="8"/>
  <c r="BH3" i="8"/>
  <c r="BG3" i="8"/>
  <c r="BF3" i="8"/>
  <c r="BE3" i="8"/>
  <c r="BD3" i="8"/>
  <c r="AM3" i="8"/>
  <c r="AI3" i="8"/>
  <c r="AH3" i="8"/>
  <c r="AF3" i="8"/>
  <c r="AE3" i="8"/>
  <c r="AD3" i="8"/>
  <c r="AB3" i="8"/>
  <c r="AA3" i="8"/>
  <c r="Y3" i="8" l="1"/>
  <c r="W3" i="8"/>
  <c r="V3" i="8"/>
  <c r="U3" i="8"/>
  <c r="C4" i="7" l="1"/>
  <c r="C3" i="7"/>
  <c r="C1" i="7"/>
  <c r="N12" i="8"/>
  <c r="N22" i="8"/>
  <c r="N21" i="8"/>
  <c r="N20" i="8"/>
  <c r="N19" i="8"/>
  <c r="N18" i="8"/>
  <c r="N17" i="8"/>
  <c r="N16" i="8"/>
  <c r="N15" i="8"/>
  <c r="N14" i="8"/>
  <c r="N13" i="8"/>
  <c r="N3" i="8"/>
  <c r="N9" i="8"/>
  <c r="N8" i="8"/>
  <c r="N7" i="8"/>
  <c r="N6" i="8"/>
  <c r="N5" i="8"/>
  <c r="N4" i="8"/>
</calcChain>
</file>

<file path=xl/sharedStrings.xml><?xml version="1.0" encoding="utf-8"?>
<sst xmlns="http://schemas.openxmlformats.org/spreadsheetml/2006/main" count="223" uniqueCount="162">
  <si>
    <t>最終学歴</t>
    <rPh sb="0" eb="2">
      <t>サイシュウ</t>
    </rPh>
    <rPh sb="2" eb="4">
      <t>ガクレキ</t>
    </rPh>
    <phoneticPr fontId="1"/>
  </si>
  <si>
    <t>現在</t>
    <rPh sb="0" eb="2">
      <t>ゲンザイ</t>
    </rPh>
    <phoneticPr fontId="1"/>
  </si>
  <si>
    <t>事務系グローバル社員</t>
    <rPh sb="0" eb="3">
      <t>ジムケイ</t>
    </rPh>
    <rPh sb="8" eb="10">
      <t>シャイン</t>
    </rPh>
    <phoneticPr fontId="1"/>
  </si>
  <si>
    <t>風力発電事業分野</t>
    <phoneticPr fontId="1"/>
  </si>
  <si>
    <t>新規事業分野</t>
    <phoneticPr fontId="1"/>
  </si>
  <si>
    <t>海外事業分野</t>
    <phoneticPr fontId="1"/>
  </si>
  <si>
    <t>財務分野</t>
    <phoneticPr fontId="1"/>
  </si>
  <si>
    <t>法務分野</t>
    <phoneticPr fontId="1"/>
  </si>
  <si>
    <t>燃料調達分野</t>
    <phoneticPr fontId="1"/>
  </si>
  <si>
    <t>技術系グローバル社員</t>
    <phoneticPr fontId="1"/>
  </si>
  <si>
    <t>風力発電分野</t>
    <phoneticPr fontId="1"/>
  </si>
  <si>
    <t>送電分野</t>
    <phoneticPr fontId="1"/>
  </si>
  <si>
    <t>土木分野</t>
    <phoneticPr fontId="1"/>
  </si>
  <si>
    <t>機械（鋼構造）分野</t>
    <phoneticPr fontId="1"/>
  </si>
  <si>
    <t>建築分野</t>
    <phoneticPr fontId="1"/>
  </si>
  <si>
    <t>水力発電・変電分野</t>
    <rPh sb="5" eb="7">
      <t>ヘンデン</t>
    </rPh>
    <phoneticPr fontId="1"/>
  </si>
  <si>
    <t>火力発電分野</t>
    <phoneticPr fontId="1"/>
  </si>
  <si>
    <t>原子力発電分野</t>
    <phoneticPr fontId="1"/>
  </si>
  <si>
    <t>募集コース・分野</t>
    <rPh sb="0" eb="2">
      <t>ボシュウ</t>
    </rPh>
    <rPh sb="6" eb="8">
      <t>ブンヤ</t>
    </rPh>
    <phoneticPr fontId="1"/>
  </si>
  <si>
    <t>漢字氏名</t>
    <rPh sb="0" eb="2">
      <t>カンジ</t>
    </rPh>
    <rPh sb="2" eb="4">
      <t>シメイ</t>
    </rPh>
    <phoneticPr fontId="1"/>
  </si>
  <si>
    <t>（氏）</t>
    <rPh sb="1" eb="2">
      <t>シ</t>
    </rPh>
    <phoneticPr fontId="1"/>
  </si>
  <si>
    <t>（名）</t>
    <rPh sb="1" eb="2">
      <t>メイ</t>
    </rPh>
    <phoneticPr fontId="1"/>
  </si>
  <si>
    <t>無</t>
    <rPh sb="0" eb="1">
      <t>ナシ</t>
    </rPh>
    <phoneticPr fontId="1"/>
  </si>
  <si>
    <t>人</t>
    <rPh sb="0" eb="1">
      <t>ニン</t>
    </rPh>
    <phoneticPr fontId="1"/>
  </si>
  <si>
    <t>有（扶養義務なし）</t>
    <rPh sb="0" eb="1">
      <t>アリ</t>
    </rPh>
    <rPh sb="2" eb="4">
      <t>フヨウ</t>
    </rPh>
    <rPh sb="4" eb="6">
      <t>ギム</t>
    </rPh>
    <phoneticPr fontId="1"/>
  </si>
  <si>
    <t>（選択して下さい）</t>
    <rPh sb="1" eb="3">
      <t>センタク</t>
    </rPh>
    <rPh sb="5" eb="6">
      <t>クダ</t>
    </rPh>
    <phoneticPr fontId="1"/>
  </si>
  <si>
    <t>配偶者の有無</t>
    <rPh sb="0" eb="3">
      <t>ハイグウシャ</t>
    </rPh>
    <rPh sb="4" eb="6">
      <t>ウム</t>
    </rPh>
    <phoneticPr fontId="1"/>
  </si>
  <si>
    <t>有（扶養義務あり）</t>
    <rPh sb="0" eb="1">
      <t>アリ</t>
    </rPh>
    <rPh sb="2" eb="4">
      <t>フヨウ</t>
    </rPh>
    <rPh sb="4" eb="6">
      <t>ギム</t>
    </rPh>
    <phoneticPr fontId="1"/>
  </si>
  <si>
    <t>入社可能時期</t>
    <rPh sb="0" eb="2">
      <t>ニュウシャ</t>
    </rPh>
    <rPh sb="2" eb="4">
      <t>カノウ</t>
    </rPh>
    <rPh sb="4" eb="6">
      <t>ジキ</t>
    </rPh>
    <phoneticPr fontId="1"/>
  </si>
  <si>
    <t>全国および海外の各事業所</t>
    <rPh sb="0" eb="2">
      <t>ゼンコク</t>
    </rPh>
    <rPh sb="5" eb="7">
      <t>カイガイ</t>
    </rPh>
    <rPh sb="8" eb="12">
      <t>カクジギョウショ</t>
    </rPh>
    <phoneticPr fontId="1"/>
  </si>
  <si>
    <t>希望勤務地</t>
    <rPh sb="0" eb="2">
      <t>キボウ</t>
    </rPh>
    <rPh sb="2" eb="5">
      <t>キンムチ</t>
    </rPh>
    <phoneticPr fontId="1"/>
  </si>
  <si>
    <t>万円／年</t>
    <rPh sb="0" eb="2">
      <t>マンエン</t>
    </rPh>
    <rPh sb="3" eb="4">
      <t>ネン</t>
    </rPh>
    <phoneticPr fontId="1"/>
  </si>
  <si>
    <t>希望年収</t>
    <rPh sb="0" eb="2">
      <t>キボウ</t>
    </rPh>
    <rPh sb="2" eb="4">
      <t>ネンシュウ</t>
    </rPh>
    <phoneticPr fontId="1"/>
  </si>
  <si>
    <t>万円／月</t>
    <rPh sb="0" eb="2">
      <t>マンエン</t>
    </rPh>
    <rPh sb="3" eb="4">
      <t>ツキ</t>
    </rPh>
    <phoneticPr fontId="1"/>
  </si>
  <si>
    <t>その他手当</t>
    <rPh sb="2" eb="3">
      <t>タ</t>
    </rPh>
    <rPh sb="3" eb="5">
      <t>テアテ</t>
    </rPh>
    <phoneticPr fontId="1"/>
  </si>
  <si>
    <t>住宅手当</t>
    <rPh sb="0" eb="2">
      <t>ジュウタク</t>
    </rPh>
    <rPh sb="2" eb="4">
      <t>テアテ</t>
    </rPh>
    <phoneticPr fontId="1"/>
  </si>
  <si>
    <t>残業手当</t>
    <rPh sb="0" eb="2">
      <t>ザンギョウ</t>
    </rPh>
    <rPh sb="2" eb="4">
      <t>テアテ</t>
    </rPh>
    <phoneticPr fontId="1"/>
  </si>
  <si>
    <t>賞与</t>
    <rPh sb="0" eb="2">
      <t>ショウヨ</t>
    </rPh>
    <phoneticPr fontId="1"/>
  </si>
  <si>
    <t>月収</t>
    <rPh sb="0" eb="2">
      <t>ゲッシュウ</t>
    </rPh>
    <phoneticPr fontId="1"/>
  </si>
  <si>
    <t>現職（前職）年収総額</t>
    <rPh sb="0" eb="2">
      <t>ゲンショク</t>
    </rPh>
    <rPh sb="3" eb="5">
      <t>ゼンショク</t>
    </rPh>
    <rPh sb="6" eb="8">
      <t>ネンシュウ</t>
    </rPh>
    <rPh sb="8" eb="10">
      <t>ソウガク</t>
    </rPh>
    <phoneticPr fontId="1"/>
  </si>
  <si>
    <t>学科・専攻名</t>
    <rPh sb="0" eb="2">
      <t>ガッカ</t>
    </rPh>
    <rPh sb="3" eb="5">
      <t>センコウ</t>
    </rPh>
    <rPh sb="5" eb="6">
      <t>メイ</t>
    </rPh>
    <phoneticPr fontId="1"/>
  </si>
  <si>
    <t>その他</t>
    <rPh sb="2" eb="3">
      <t>タ</t>
    </rPh>
    <phoneticPr fontId="1"/>
  </si>
  <si>
    <t>学部・研究科名</t>
    <rPh sb="0" eb="2">
      <t>ガクブ</t>
    </rPh>
    <rPh sb="3" eb="6">
      <t>ケンキュウカ</t>
    </rPh>
    <rPh sb="6" eb="7">
      <t>メイ</t>
    </rPh>
    <phoneticPr fontId="1"/>
  </si>
  <si>
    <t>修士了</t>
    <rPh sb="0" eb="2">
      <t>シュウシ</t>
    </rPh>
    <rPh sb="2" eb="3">
      <t>リョウ</t>
    </rPh>
    <phoneticPr fontId="1"/>
  </si>
  <si>
    <t>学校名</t>
    <rPh sb="0" eb="2">
      <t>ガッコウ</t>
    </rPh>
    <rPh sb="2" eb="3">
      <t>メイ</t>
    </rPh>
    <phoneticPr fontId="1"/>
  </si>
  <si>
    <t>大学卒</t>
    <rPh sb="0" eb="3">
      <t>ダイガクソツ</t>
    </rPh>
    <phoneticPr fontId="1"/>
  </si>
  <si>
    <t>高専卒</t>
    <rPh sb="0" eb="3">
      <t>コウセンソツ</t>
    </rPh>
    <phoneticPr fontId="1"/>
  </si>
  <si>
    <t>（都道府県から記載して下さい）</t>
    <rPh sb="11" eb="12">
      <t>クダ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</si>
  <si>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</si>
  <si>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</si>
  <si>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生年月日</t>
    <rPh sb="0" eb="2">
      <t>セイネン</t>
    </rPh>
    <rPh sb="2" eb="4">
      <t>ガッピ</t>
    </rPh>
    <phoneticPr fontId="1"/>
  </si>
  <si>
    <t>志望理由書</t>
    <rPh sb="0" eb="2">
      <t>シボウ</t>
    </rPh>
    <rPh sb="2" eb="5">
      <t>リユウショ</t>
    </rPh>
    <phoneticPr fontId="1"/>
  </si>
  <si>
    <t>志望動機・転職理由</t>
    <rPh sb="5" eb="7">
      <t>テンショク</t>
    </rPh>
    <rPh sb="7" eb="9">
      <t>リユウ</t>
    </rPh>
    <phoneticPr fontId="1"/>
  </si>
  <si>
    <t>現職</t>
  </si>
  <si>
    <t>※離職中の場合は前職</t>
  </si>
  <si>
    <t>扶養家族</t>
    <rPh sb="0" eb="2">
      <t>フヨウ</t>
    </rPh>
    <rPh sb="2" eb="4">
      <t>カゾク</t>
    </rPh>
    <phoneticPr fontId="1"/>
  </si>
  <si>
    <t>※配偶者を除く</t>
  </si>
  <si>
    <t>社内知人</t>
  </si>
  <si>
    <t>※氏名・所属等を分かる範囲で記載</t>
  </si>
  <si>
    <t>これまでの経験・専門性を当社でどのように活かすことができますか</t>
    <rPh sb="8" eb="11">
      <t>センモンセイ</t>
    </rPh>
    <phoneticPr fontId="1"/>
  </si>
  <si>
    <t>※志望理由書の記載も忘れずにお願いいたします</t>
    <rPh sb="1" eb="3">
      <t>シボウ</t>
    </rPh>
    <rPh sb="3" eb="6">
      <t>リユウショ</t>
    </rPh>
    <rPh sb="7" eb="9">
      <t>キサイ</t>
    </rPh>
    <rPh sb="10" eb="11">
      <t>ワス</t>
    </rPh>
    <rPh sb="15" eb="16">
      <t>ネガ</t>
    </rPh>
    <phoneticPr fontId="1"/>
  </si>
  <si>
    <t>受付日</t>
  </si>
  <si>
    <t>性別</t>
  </si>
  <si>
    <t>生年月日</t>
  </si>
  <si>
    <t>郵便番号</t>
  </si>
  <si>
    <t>住所</t>
  </si>
  <si>
    <t>住所（ﾏﾝｼｮﾝ・ｱﾊﾟｰﾄ名）</t>
  </si>
  <si>
    <t>学部</t>
  </si>
  <si>
    <t>学科</t>
  </si>
  <si>
    <t>院</t>
  </si>
  <si>
    <t>専門分野</t>
  </si>
  <si>
    <t>番号</t>
    <rPh sb="0" eb="2">
      <t>バンゴウ</t>
    </rPh>
    <phoneticPr fontId="1"/>
  </si>
  <si>
    <t>漢字氏名</t>
    <rPh sb="0" eb="2">
      <t>カンジ</t>
    </rPh>
    <phoneticPr fontId="3"/>
  </si>
  <si>
    <t>ｾｲ</t>
    <phoneticPr fontId="3"/>
  </si>
  <si>
    <t>ﾒｲ</t>
    <phoneticPr fontId="3"/>
  </si>
  <si>
    <t>4/1
年齢</t>
    <phoneticPr fontId="3"/>
  </si>
  <si>
    <t>学校名</t>
    <phoneticPr fontId="3"/>
  </si>
  <si>
    <t>卒年月</t>
    <rPh sb="2" eb="3">
      <t>ツキ</t>
    </rPh>
    <phoneticPr fontId="3"/>
  </si>
  <si>
    <t>現職(離職中は前職欄記載)</t>
    <rPh sb="3" eb="5">
      <t>リショク</t>
    </rPh>
    <rPh sb="5" eb="6">
      <t>チュウ</t>
    </rPh>
    <rPh sb="7" eb="9">
      <t>ゼンショク</t>
    </rPh>
    <rPh sb="9" eb="10">
      <t>ラン</t>
    </rPh>
    <rPh sb="10" eb="12">
      <t>キサイ</t>
    </rPh>
    <phoneticPr fontId="3"/>
  </si>
  <si>
    <t>現業職種</t>
    <rPh sb="0" eb="2">
      <t>ゲンギョウ</t>
    </rPh>
    <rPh sb="2" eb="4">
      <t>ショクシュ</t>
    </rPh>
    <phoneticPr fontId="5"/>
  </si>
  <si>
    <t>現職業種</t>
    <phoneticPr fontId="5"/>
  </si>
  <si>
    <t>転職
回数</t>
    <phoneticPr fontId="3"/>
  </si>
  <si>
    <t>応募職種</t>
    <rPh sb="0" eb="2">
      <t>オウボ</t>
    </rPh>
    <rPh sb="2" eb="4">
      <t>ショクシュ</t>
    </rPh>
    <phoneticPr fontId="5"/>
  </si>
  <si>
    <t>適合分野1</t>
    <rPh sb="0" eb="2">
      <t>テキゴウ</t>
    </rPh>
    <rPh sb="2" eb="4">
      <t>ブンヤ</t>
    </rPh>
    <phoneticPr fontId="3"/>
  </si>
  <si>
    <t>適合分野2</t>
    <rPh sb="0" eb="2">
      <t>テキゴウ</t>
    </rPh>
    <rPh sb="2" eb="4">
      <t>ブンヤ</t>
    </rPh>
    <phoneticPr fontId="3"/>
  </si>
  <si>
    <t>前職</t>
    <phoneticPr fontId="3"/>
  </si>
  <si>
    <t>前職業種</t>
    <rPh sb="0" eb="2">
      <t>ゼンショク</t>
    </rPh>
    <rPh sb="2" eb="4">
      <t>ギョウシュ</t>
    </rPh>
    <phoneticPr fontId="3"/>
  </si>
  <si>
    <t>主要業務</t>
    <rPh sb="0" eb="2">
      <t>シュヨウ</t>
    </rPh>
    <rPh sb="2" eb="4">
      <t>ギョウム</t>
    </rPh>
    <phoneticPr fontId="3"/>
  </si>
  <si>
    <t>主な資格等</t>
    <rPh sb="0" eb="1">
      <t>オモ</t>
    </rPh>
    <phoneticPr fontId="3"/>
  </si>
  <si>
    <t>過去
履歴</t>
    <rPh sb="0" eb="2">
      <t>カコ</t>
    </rPh>
    <rPh sb="3" eb="5">
      <t>リレキ</t>
    </rPh>
    <phoneticPr fontId="3"/>
  </si>
  <si>
    <t>特記事項</t>
    <rPh sb="0" eb="2">
      <t>トッキ</t>
    </rPh>
    <rPh sb="2" eb="4">
      <t>ジコウ</t>
    </rPh>
    <phoneticPr fontId="3"/>
  </si>
  <si>
    <t>鈴</t>
    <rPh sb="0" eb="1">
      <t>スズ</t>
    </rPh>
    <phoneticPr fontId="3"/>
  </si>
  <si>
    <t>平均</t>
    <rPh sb="0" eb="2">
      <t>ヘイキン</t>
    </rPh>
    <phoneticPr fontId="3"/>
  </si>
  <si>
    <t>応募
履歴</t>
    <rPh sb="0" eb="2">
      <t>オウボ</t>
    </rPh>
    <rPh sb="3" eb="5">
      <t>リレキ</t>
    </rPh>
    <phoneticPr fontId="3"/>
  </si>
  <si>
    <t>書類
選考</t>
    <phoneticPr fontId="3"/>
  </si>
  <si>
    <t>面接結果</t>
    <rPh sb="0" eb="2">
      <t>メンセツ</t>
    </rPh>
    <rPh sb="2" eb="4">
      <t>ケッカ</t>
    </rPh>
    <phoneticPr fontId="3"/>
  </si>
  <si>
    <t>備考</t>
    <rPh sb="0" eb="2">
      <t>ビコウ</t>
    </rPh>
    <phoneticPr fontId="5"/>
  </si>
  <si>
    <t>最終学歴</t>
    <rPh sb="0" eb="4">
      <t>サイシュウガクレキ</t>
    </rPh>
    <phoneticPr fontId="1"/>
  </si>
  <si>
    <t>職務経歴概要・自己PR等</t>
    <rPh sb="0" eb="2">
      <t>ショクム</t>
    </rPh>
    <rPh sb="2" eb="4">
      <t>ケイレキ</t>
    </rPh>
    <rPh sb="4" eb="6">
      <t>ガイヨウ</t>
    </rPh>
    <rPh sb="7" eb="9">
      <t>ジコ</t>
    </rPh>
    <rPh sb="11" eb="12">
      <t>ナド</t>
    </rPh>
    <phoneticPr fontId="1"/>
  </si>
  <si>
    <t>扶養家族※配偶者を除く</t>
    <rPh sb="0" eb="2">
      <t>フヨウ</t>
    </rPh>
    <rPh sb="2" eb="4">
      <t>カゾク</t>
    </rPh>
    <rPh sb="5" eb="8">
      <t>ハイグウシャ</t>
    </rPh>
    <rPh sb="9" eb="10">
      <t>ノゾ</t>
    </rPh>
    <phoneticPr fontId="1"/>
  </si>
  <si>
    <t>社内知人※氏名・所属等をわかる範囲で記載</t>
    <rPh sb="5" eb="7">
      <t>シメイ</t>
    </rPh>
    <rPh sb="8" eb="11">
      <t>ショゾクナド</t>
    </rPh>
    <rPh sb="15" eb="17">
      <t>ハンイ</t>
    </rPh>
    <rPh sb="18" eb="20">
      <t>キサイ</t>
    </rPh>
    <phoneticPr fontId="1"/>
  </si>
  <si>
    <t>志望理由・転職理由</t>
    <rPh sb="0" eb="2">
      <t>シボウ</t>
    </rPh>
    <rPh sb="2" eb="4">
      <t>リユウ</t>
    </rPh>
    <rPh sb="5" eb="7">
      <t>テンショク</t>
    </rPh>
    <rPh sb="7" eb="9">
      <t>リユウ</t>
    </rPh>
    <phoneticPr fontId="1"/>
  </si>
  <si>
    <t>これまでの経験・専門性を当社でどのように活かすことができますか</t>
    <rPh sb="5" eb="7">
      <t>ケイケン</t>
    </rPh>
    <rPh sb="8" eb="11">
      <t>センモンセイ</t>
    </rPh>
    <rPh sb="12" eb="14">
      <t>トウシャ</t>
    </rPh>
    <rPh sb="20" eb="21">
      <t>イ</t>
    </rPh>
    <phoneticPr fontId="1"/>
  </si>
  <si>
    <t>空欄</t>
    <rPh sb="0" eb="2">
      <t>クウラン</t>
    </rPh>
    <phoneticPr fontId="1"/>
  </si>
  <si>
    <t>B6&amp;"　"C6</t>
    <phoneticPr fontId="1"/>
  </si>
  <si>
    <t>B5</t>
    <phoneticPr fontId="1"/>
  </si>
  <si>
    <t>C5</t>
    <phoneticPr fontId="1"/>
  </si>
  <si>
    <t>関数</t>
    <rPh sb="0" eb="2">
      <t>カンスウ</t>
    </rPh>
    <phoneticPr fontId="1"/>
  </si>
  <si>
    <t>B9</t>
    <phoneticPr fontId="1"/>
  </si>
  <si>
    <t>B13</t>
    <phoneticPr fontId="1"/>
  </si>
  <si>
    <t>B14</t>
    <phoneticPr fontId="1"/>
  </si>
  <si>
    <t>B15</t>
    <phoneticPr fontId="1"/>
  </si>
  <si>
    <t>B17</t>
    <phoneticPr fontId="1"/>
  </si>
  <si>
    <t>B3</t>
    <phoneticPr fontId="1"/>
  </si>
  <si>
    <t>B19</t>
    <phoneticPr fontId="1"/>
  </si>
  <si>
    <t>B24</t>
    <phoneticPr fontId="1"/>
  </si>
  <si>
    <t>B25</t>
    <phoneticPr fontId="1"/>
  </si>
  <si>
    <t>B26</t>
    <phoneticPr fontId="1"/>
  </si>
  <si>
    <t>B27</t>
    <phoneticPr fontId="1"/>
  </si>
  <si>
    <t>B28</t>
    <phoneticPr fontId="1"/>
  </si>
  <si>
    <t>B29</t>
    <phoneticPr fontId="1"/>
  </si>
  <si>
    <t>B30</t>
    <phoneticPr fontId="1"/>
  </si>
  <si>
    <t>B31</t>
    <phoneticPr fontId="1"/>
  </si>
  <si>
    <t>B32</t>
    <phoneticPr fontId="1"/>
  </si>
  <si>
    <t>B34</t>
    <phoneticPr fontId="1"/>
  </si>
  <si>
    <t>志望理由書のA7</t>
    <rPh sb="0" eb="2">
      <t>シボウ</t>
    </rPh>
    <rPh sb="2" eb="5">
      <t>リユウショ</t>
    </rPh>
    <phoneticPr fontId="1"/>
  </si>
  <si>
    <t>志望理由書のA29</t>
    <rPh sb="0" eb="2">
      <t>シボウ</t>
    </rPh>
    <rPh sb="2" eb="5">
      <t>リユウショ</t>
    </rPh>
    <phoneticPr fontId="1"/>
  </si>
  <si>
    <t>募集コース・分野</t>
    <rPh sb="0" eb="2">
      <t>ボシュウ</t>
    </rPh>
    <rPh sb="6" eb="7">
      <t>フン</t>
    </rPh>
    <phoneticPr fontId="1"/>
  </si>
  <si>
    <t>オープンポジション</t>
    <phoneticPr fontId="1"/>
  </si>
  <si>
    <t>資材調達分野</t>
    <rPh sb="0" eb="2">
      <t>シザイ</t>
    </rPh>
    <phoneticPr fontId="1"/>
  </si>
  <si>
    <t>yyyy年mm月dd日</t>
    <rPh sb="4" eb="5">
      <t>ネン</t>
    </rPh>
    <rPh sb="7" eb="8">
      <t>ガツ</t>
    </rPh>
    <rPh sb="10" eb="11">
      <t>ニチ</t>
    </rPh>
    <phoneticPr fontId="1"/>
  </si>
  <si>
    <t>yyyy/mm/dd</t>
    <phoneticPr fontId="1"/>
  </si>
  <si>
    <t>（日経転職版会員ID）</t>
    <rPh sb="1" eb="6">
      <t>ニッケイテンショクバン</t>
    </rPh>
    <rPh sb="6" eb="8">
      <t>カイイン</t>
    </rPh>
    <phoneticPr fontId="1"/>
  </si>
  <si>
    <t>※記載は任意。未記載とすることも可能。</t>
    <rPh sb="16" eb="18">
      <t>カノウ</t>
    </rPh>
    <phoneticPr fontId="1"/>
  </si>
  <si>
    <t>※登録の場合のみ</t>
    <phoneticPr fontId="1"/>
  </si>
  <si>
    <t>（性別）</t>
    <rPh sb="1" eb="3">
      <t>セイベツ</t>
    </rPh>
    <phoneticPr fontId="1"/>
  </si>
  <si>
    <t>※様式の変更は行わないようにお願いいたします</t>
    <rPh sb="1" eb="3">
      <t>ヨウシキ</t>
    </rPh>
    <rPh sb="4" eb="6">
      <t>ヘンコウ</t>
    </rPh>
    <rPh sb="7" eb="8">
      <t>オコナ</t>
    </rPh>
    <rPh sb="15" eb="16">
      <t>ネガ</t>
    </rPh>
    <phoneticPr fontId="1"/>
  </si>
  <si>
    <t>日経転職版ID</t>
    <rPh sb="0" eb="2">
      <t>ニッケイ</t>
    </rPh>
    <rPh sb="2" eb="5">
      <t>テンショクバン</t>
    </rPh>
    <phoneticPr fontId="1"/>
  </si>
  <si>
    <t>B7</t>
    <phoneticPr fontId="1"/>
  </si>
  <si>
    <t>B11</t>
    <phoneticPr fontId="1"/>
  </si>
  <si>
    <t>B8を1991/07/14的に</t>
    <rPh sb="13" eb="14">
      <t>テキ</t>
    </rPh>
    <phoneticPr fontId="1"/>
  </si>
  <si>
    <t>B10</t>
    <phoneticPr fontId="1"/>
  </si>
  <si>
    <t>B16</t>
    <phoneticPr fontId="1"/>
  </si>
  <si>
    <t>B21</t>
    <phoneticPr fontId="1"/>
  </si>
  <si>
    <t>B33</t>
    <phoneticPr fontId="1"/>
  </si>
  <si>
    <t>B36</t>
    <phoneticPr fontId="1"/>
  </si>
  <si>
    <t>（ｼ）</t>
    <phoneticPr fontId="1"/>
  </si>
  <si>
    <t>ｶﾅ氏名</t>
    <rPh sb="2" eb="4">
      <t>シメイ</t>
    </rPh>
    <phoneticPr fontId="1"/>
  </si>
  <si>
    <t>（ﾒｲ）</t>
    <phoneticPr fontId="1"/>
  </si>
  <si>
    <t>卒年月日</t>
    <rPh sb="0" eb="1">
      <t>ソツ</t>
    </rPh>
    <rPh sb="1" eb="3">
      <t>ネンゲツ</t>
    </rPh>
    <rPh sb="3" eb="4">
      <t>ヒ</t>
    </rPh>
    <phoneticPr fontId="1"/>
  </si>
  <si>
    <t>yyyy/mm/dd</t>
    <phoneticPr fontId="1"/>
  </si>
  <si>
    <t>yyyy年mm月頃／内定より○ヶ月程度</t>
    <rPh sb="4" eb="5">
      <t>ネン</t>
    </rPh>
    <rPh sb="7" eb="8">
      <t>ガツ</t>
    </rPh>
    <rPh sb="8" eb="9">
      <t>コロ</t>
    </rPh>
    <rPh sb="10" eb="12">
      <t>ナイテイ</t>
    </rPh>
    <rPh sb="16" eb="17">
      <t>ゲツ</t>
    </rPh>
    <rPh sb="17" eb="19">
      <t>テイド</t>
    </rPh>
    <phoneticPr fontId="1"/>
  </si>
  <si>
    <t>※字数制限はありませんが、枠内に収めていただくよう、お願いいたします。</t>
    <rPh sb="1" eb="5">
      <t>ジスウセイゲン</t>
    </rPh>
    <rPh sb="13" eb="15">
      <t>ワクナイ</t>
    </rPh>
    <rPh sb="16" eb="17">
      <t>オサ</t>
    </rPh>
    <rPh sb="27" eb="28">
      <t>ネガ</t>
    </rPh>
    <phoneticPr fontId="1"/>
  </si>
  <si>
    <t>広報・株式分野</t>
    <rPh sb="0" eb="2">
      <t>コウホウ</t>
    </rPh>
    <rPh sb="3" eb="5">
      <t>カブシキ</t>
    </rPh>
    <rPh sb="5" eb="7">
      <t>ブンヤ</t>
    </rPh>
    <phoneticPr fontId="1"/>
  </si>
  <si>
    <t>情報通信・IT分野</t>
    <phoneticPr fontId="1"/>
  </si>
  <si>
    <t>地質・地熱分野</t>
    <rPh sb="3" eb="5">
      <t>チネツ</t>
    </rPh>
    <phoneticPr fontId="1"/>
  </si>
  <si>
    <t>寮・社宅入居希望</t>
    <rPh sb="0" eb="1">
      <t>リョウ</t>
    </rPh>
    <rPh sb="2" eb="4">
      <t>シャタク</t>
    </rPh>
    <rPh sb="4" eb="8">
      <t>ニュウキョキボウ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</si>
  <si>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</si>
  <si>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</si>
  <si>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（希望する場合はその理由）</t>
    <rPh sb="1" eb="3">
      <t>キボウ</t>
    </rPh>
    <rPh sb="5" eb="7">
      <t>バアイ</t>
    </rPh>
    <rPh sb="10" eb="12">
      <t>リユウ</t>
    </rPh>
    <phoneticPr fontId="1"/>
  </si>
  <si>
    <t>※pdf等に加工せず、Excelのままでご提出をお願いいたします</t>
    <rPh sb="4" eb="5">
      <t>ナド</t>
    </rPh>
    <rPh sb="6" eb="8">
      <t>カコウ</t>
    </rPh>
    <rPh sb="21" eb="23">
      <t>テイシュツ</t>
    </rPh>
    <rPh sb="25" eb="26">
      <t>ネガ</t>
    </rPh>
    <phoneticPr fontId="1"/>
  </si>
  <si>
    <t>※寮社宅の貸与は、勤務地の通勤圏に持ち家が無い場合に限ります。</t>
    <rPh sb="1" eb="4">
      <t>リョウシャタク</t>
    </rPh>
    <rPh sb="5" eb="7">
      <t>タイヨ</t>
    </rPh>
    <rPh sb="9" eb="12">
      <t>キンムチ</t>
    </rPh>
    <rPh sb="13" eb="16">
      <t>ツウキンケン</t>
    </rPh>
    <rPh sb="17" eb="18">
      <t>モ</t>
    </rPh>
    <rPh sb="19" eb="20">
      <t>イエ</t>
    </rPh>
    <rPh sb="21" eb="22">
      <t>ナ</t>
    </rPh>
    <rPh sb="23" eb="25">
      <t>バアイ</t>
    </rPh>
    <rPh sb="26" eb="27">
      <t>カギ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</si>
</sst>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&lt;=999]000;[&lt;=9999]000\-00;000\-0000"/>
    <numFmt numFmtId="177" formatCode="[$-411]ge\.m\.d;@"/>
    <numFmt numFmtId="178" formatCode="[$-411]gee\.mm\.dd"/>
    <numFmt numFmtId="179" formatCode="0_);[Red]\(0\)"/>
    <numFmt numFmtId="180" formatCode="[$-409]yyyy/m/d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7" fillId="0" borderId="0" xfId="1" applyFont="1" applyFill="1">
      <alignment vertical="center"/>
    </xf>
    <xf numFmtId="0" fontId="0" fillId="0" borderId="0" xfId="0" applyFill="1" applyAlignment="1">
      <alignment horizontal="left" vertical="center"/>
    </xf>
    <xf numFmtId="177" fontId="0" fillId="0" borderId="27" xfId="0" applyNumberFormat="1" applyFill="1" applyBorder="1" applyAlignment="1">
      <alignment horizontal="left" vertical="center"/>
    </xf>
    <xf numFmtId="0" fontId="0" fillId="0" borderId="27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29" xfId="0" applyFill="1" applyBorder="1" applyAlignment="1">
      <alignment horizontal="left" vertical="center"/>
    </xf>
    <xf numFmtId="178" fontId="0" fillId="0" borderId="27" xfId="0" applyNumberFormat="1" applyFill="1" applyBorder="1" applyAlignment="1">
      <alignment horizontal="left" vertical="center"/>
    </xf>
    <xf numFmtId="179" fontId="4" fillId="0" borderId="27" xfId="0" applyNumberFormat="1" applyFont="1" applyFill="1" applyBorder="1" applyAlignment="1">
      <alignment horizontal="left" vertical="center"/>
    </xf>
    <xf numFmtId="0" fontId="0" fillId="0" borderId="30" xfId="0" applyFill="1" applyBorder="1" applyAlignment="1">
      <alignment horizontal="left" vertical="center"/>
    </xf>
    <xf numFmtId="0" fontId="0" fillId="0" borderId="31" xfId="0" applyFill="1" applyBorder="1" applyAlignment="1">
      <alignment horizontal="left" vertical="center"/>
    </xf>
    <xf numFmtId="49" fontId="0" fillId="0" borderId="29" xfId="0" applyNumberFormat="1" applyFill="1" applyBorder="1" applyAlignment="1">
      <alignment horizontal="left" vertical="center"/>
    </xf>
    <xf numFmtId="0" fontId="0" fillId="0" borderId="27" xfId="0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80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55" fontId="0" fillId="0" borderId="0" xfId="0" applyNumberFormat="1" applyFill="1">
      <alignment vertical="center"/>
    </xf>
    <xf numFmtId="31" fontId="0" fillId="0" borderId="0" xfId="0" applyNumberFormat="1" applyFill="1">
      <alignment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4" borderId="0" xfId="0" applyFill="1">
      <alignment vertical="center"/>
    </xf>
    <xf numFmtId="0" fontId="0" fillId="4" borderId="27" xfId="0" applyFill="1" applyBorder="1" applyAlignment="1">
      <alignment horizontal="left" vertical="center"/>
    </xf>
    <xf numFmtId="0" fontId="0" fillId="4" borderId="0" xfId="0" applyNumberFormat="1" applyFill="1">
      <alignment vertical="center"/>
    </xf>
    <xf numFmtId="31" fontId="0" fillId="2" borderId="0" xfId="0" applyNumberFormat="1" applyFill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8" fillId="0" borderId="0" xfId="0" applyFont="1">
      <alignment vertical="center"/>
    </xf>
    <xf numFmtId="0" fontId="8" fillId="2" borderId="0" xfId="0" applyFont="1" applyFill="1">
      <alignment vertical="center"/>
    </xf>
    <xf numFmtId="0" fontId="0" fillId="0" borderId="32" xfId="0" applyFill="1" applyBorder="1" applyAlignment="1">
      <alignment horizontal="center" vertical="center"/>
    </xf>
    <xf numFmtId="14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14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14" fontId="0" fillId="2" borderId="8" xfId="0" applyNumberFormat="1" applyFill="1" applyBorder="1" applyAlignment="1" applyProtection="1">
      <alignment horizontal="center" vertical="center"/>
      <protection locked="0"/>
    </xf>
    <xf numFmtId="14" fontId="0" fillId="2" borderId="9" xfId="0" applyNumberFormat="1" applyFill="1" applyBorder="1" applyAlignment="1" applyProtection="1">
      <alignment horizontal="center" vertical="center"/>
      <protection locked="0"/>
    </xf>
    <xf numFmtId="14" fontId="8" fillId="2" borderId="2" xfId="0" applyNumberFormat="1" applyFont="1" applyFill="1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0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0" borderId="19" xfId="0" applyFill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3A92C-D390-4295-A5E1-E80A317FE811}">
  <sheetPr codeName="Sheet1"/>
  <dimension ref="A1:BT41"/>
  <sheetViews>
    <sheetView tabSelected="1" zoomScaleNormal="100" zoomScaleSheetLayoutView="100" workbookViewId="0"/>
  </sheetViews>
  <sheetFormatPr defaultColWidth="8.75" defaultRowHeight="18.75" outlineLevelCol="1" x14ac:dyDescent="0.4"/>
  <cols>
    <col min="1" max="1" width="25.625" style="1" customWidth="1"/>
    <col min="2" max="3" width="25.625" customWidth="1"/>
    <col min="4" max="4" width="9" style="21"/>
    <col min="5" max="5" width="9"/>
    <col min="6" max="11" width="8.75" hidden="1" customWidth="1" outlineLevel="1"/>
    <col min="12" max="12" width="21.375" hidden="1" customWidth="1" outlineLevel="1"/>
    <col min="13" max="13" width="17.25" hidden="1" customWidth="1" outlineLevel="1"/>
    <col min="14" max="18" width="8.75" hidden="1" customWidth="1" outlineLevel="1"/>
    <col min="19" max="23" width="8.75" style="21" hidden="1" customWidth="1" outlineLevel="1"/>
    <col min="24" max="24" width="8.75" style="45" hidden="1" customWidth="1" outlineLevel="1"/>
    <col min="25" max="25" width="11.25" style="21" hidden="1" customWidth="1" outlineLevel="1"/>
    <col min="26" max="26" width="8.75" style="21" hidden="1" customWidth="1" outlineLevel="1"/>
    <col min="27" max="27" width="9.25" style="21" hidden="1" customWidth="1" outlineLevel="1"/>
    <col min="28" max="33" width="8.75" style="21" hidden="1" customWidth="1" outlineLevel="1"/>
    <col min="34" max="34" width="10" style="21" hidden="1" customWidth="1" outlineLevel="1"/>
    <col min="35" max="54" width="8.75" style="21" hidden="1" customWidth="1" outlineLevel="1"/>
    <col min="55" max="55" width="8.75" style="45" hidden="1" customWidth="1" outlineLevel="1"/>
    <col min="56" max="71" width="8.75" style="21" hidden="1" customWidth="1" outlineLevel="1"/>
    <col min="72" max="72" width="8.75" style="20" collapsed="1"/>
    <col min="73" max="16384" width="8.75" style="20"/>
  </cols>
  <sheetData>
    <row r="1" spans="1:71" x14ac:dyDescent="0.4">
      <c r="A1" s="48" t="s">
        <v>130</v>
      </c>
      <c r="B1" t="s">
        <v>1</v>
      </c>
      <c r="T1" s="22" t="s">
        <v>103</v>
      </c>
      <c r="U1" s="21" t="s">
        <v>104</v>
      </c>
      <c r="V1" s="21" t="s">
        <v>105</v>
      </c>
      <c r="W1" s="21" t="s">
        <v>106</v>
      </c>
      <c r="X1" s="45" t="s">
        <v>138</v>
      </c>
      <c r="Y1" s="21" t="s">
        <v>140</v>
      </c>
      <c r="Z1" s="21" t="s">
        <v>107</v>
      </c>
      <c r="AA1" s="21" t="s">
        <v>108</v>
      </c>
      <c r="AB1" s="21" t="s">
        <v>141</v>
      </c>
      <c r="AC1" s="21" t="s">
        <v>103</v>
      </c>
      <c r="AD1" s="21" t="s">
        <v>111</v>
      </c>
      <c r="AE1" s="21" t="s">
        <v>142</v>
      </c>
      <c r="AF1" s="21" t="s">
        <v>112</v>
      </c>
      <c r="AG1" s="21" t="s">
        <v>103</v>
      </c>
      <c r="AH1" s="21" t="s">
        <v>110</v>
      </c>
      <c r="AI1" s="21" t="s">
        <v>114</v>
      </c>
      <c r="AJ1" s="21" t="s">
        <v>103</v>
      </c>
      <c r="AK1" s="21" t="s">
        <v>103</v>
      </c>
      <c r="AL1" s="21" t="s">
        <v>103</v>
      </c>
      <c r="AM1" s="21" t="s">
        <v>113</v>
      </c>
      <c r="AN1" s="21" t="s">
        <v>103</v>
      </c>
      <c r="AO1" s="21" t="s">
        <v>103</v>
      </c>
      <c r="AP1" s="21" t="s">
        <v>103</v>
      </c>
      <c r="AQ1" s="21" t="s">
        <v>103</v>
      </c>
      <c r="AR1" s="21" t="s">
        <v>103</v>
      </c>
      <c r="AS1" s="21" t="s">
        <v>103</v>
      </c>
      <c r="AT1" s="21" t="s">
        <v>103</v>
      </c>
      <c r="AU1" s="21" t="s">
        <v>103</v>
      </c>
      <c r="AV1" s="21" t="s">
        <v>103</v>
      </c>
      <c r="AW1" s="21" t="s">
        <v>103</v>
      </c>
      <c r="AX1" s="21" t="s">
        <v>103</v>
      </c>
      <c r="AY1" s="21" t="s">
        <v>103</v>
      </c>
      <c r="AZ1" s="21" t="s">
        <v>103</v>
      </c>
      <c r="BA1" s="21" t="s">
        <v>103</v>
      </c>
      <c r="BB1" s="21" t="s">
        <v>103</v>
      </c>
      <c r="BC1" s="45" t="s">
        <v>139</v>
      </c>
      <c r="BD1" s="21" t="s">
        <v>109</v>
      </c>
      <c r="BE1" s="21" t="s">
        <v>143</v>
      </c>
      <c r="BF1" s="21" t="s">
        <v>115</v>
      </c>
      <c r="BG1" s="21" t="s">
        <v>116</v>
      </c>
      <c r="BH1" s="21" t="s">
        <v>117</v>
      </c>
      <c r="BI1" s="21" t="s">
        <v>118</v>
      </c>
      <c r="BJ1" s="21" t="s">
        <v>119</v>
      </c>
      <c r="BK1" s="21" t="s">
        <v>120</v>
      </c>
      <c r="BL1" s="21" t="s">
        <v>121</v>
      </c>
      <c r="BM1" s="21" t="s">
        <v>122</v>
      </c>
      <c r="BN1" s="21" t="s">
        <v>123</v>
      </c>
      <c r="BO1" s="21" t="s">
        <v>144</v>
      </c>
      <c r="BP1" s="21" t="s">
        <v>124</v>
      </c>
      <c r="BQ1" s="21" t="s">
        <v>145</v>
      </c>
      <c r="BR1" s="21" t="s">
        <v>125</v>
      </c>
      <c r="BS1" s="21" t="s">
        <v>126</v>
      </c>
    </row>
    <row r="2" spans="1:71" x14ac:dyDescent="0.4">
      <c r="L2" t="s">
        <v>18</v>
      </c>
      <c r="N2" s="2" t="s">
        <v>25</v>
      </c>
      <c r="S2" s="23" t="s">
        <v>71</v>
      </c>
      <c r="T2" s="24" t="s">
        <v>61</v>
      </c>
      <c r="U2" s="25" t="s">
        <v>72</v>
      </c>
      <c r="V2" s="26" t="s">
        <v>73</v>
      </c>
      <c r="W2" s="27" t="s">
        <v>74</v>
      </c>
      <c r="X2" s="46" t="s">
        <v>62</v>
      </c>
      <c r="Y2" s="28" t="s">
        <v>63</v>
      </c>
      <c r="Z2" s="29" t="s">
        <v>75</v>
      </c>
      <c r="AA2" s="30" t="s">
        <v>64</v>
      </c>
      <c r="AB2" s="31" t="s">
        <v>65</v>
      </c>
      <c r="AC2" s="32" t="s">
        <v>66</v>
      </c>
      <c r="AD2" s="26" t="s">
        <v>76</v>
      </c>
      <c r="AE2" s="31" t="s">
        <v>67</v>
      </c>
      <c r="AF2" s="31" t="s">
        <v>68</v>
      </c>
      <c r="AG2" s="27" t="s">
        <v>69</v>
      </c>
      <c r="AH2" s="33" t="s">
        <v>77</v>
      </c>
      <c r="AI2" s="25" t="s">
        <v>78</v>
      </c>
      <c r="AJ2" s="25" t="s">
        <v>79</v>
      </c>
      <c r="AK2" s="25" t="s">
        <v>80</v>
      </c>
      <c r="AL2" s="25" t="s">
        <v>81</v>
      </c>
      <c r="AM2" s="25" t="s">
        <v>82</v>
      </c>
      <c r="AN2" s="25" t="s">
        <v>83</v>
      </c>
      <c r="AO2" s="25" t="s">
        <v>84</v>
      </c>
      <c r="AP2" s="25" t="s">
        <v>85</v>
      </c>
      <c r="AQ2" s="25" t="s">
        <v>86</v>
      </c>
      <c r="AR2" s="25" t="s">
        <v>70</v>
      </c>
      <c r="AS2" s="25" t="s">
        <v>87</v>
      </c>
      <c r="AT2" s="25" t="s">
        <v>88</v>
      </c>
      <c r="AU2" s="25" t="s">
        <v>89</v>
      </c>
      <c r="AV2" s="25" t="s">
        <v>90</v>
      </c>
      <c r="AW2" s="25" t="s">
        <v>91</v>
      </c>
      <c r="AX2" s="25" t="s">
        <v>92</v>
      </c>
      <c r="AY2" s="25" t="s">
        <v>93</v>
      </c>
      <c r="AZ2" s="34" t="s">
        <v>94</v>
      </c>
      <c r="BA2" s="35" t="s">
        <v>95</v>
      </c>
      <c r="BB2" s="36" t="s">
        <v>96</v>
      </c>
      <c r="BC2" s="45" t="s">
        <v>137</v>
      </c>
      <c r="BD2" s="23" t="s">
        <v>97</v>
      </c>
      <c r="BE2" s="23" t="s">
        <v>98</v>
      </c>
      <c r="BF2" s="23" t="s">
        <v>39</v>
      </c>
      <c r="BG2" s="23" t="s">
        <v>38</v>
      </c>
      <c r="BH2" s="23" t="s">
        <v>37</v>
      </c>
      <c r="BI2" s="23" t="s">
        <v>36</v>
      </c>
      <c r="BJ2" s="23" t="s">
        <v>35</v>
      </c>
      <c r="BK2" s="23" t="s">
        <v>34</v>
      </c>
      <c r="BL2" s="23" t="s">
        <v>32</v>
      </c>
      <c r="BM2" s="23" t="s">
        <v>30</v>
      </c>
      <c r="BN2" s="23" t="s">
        <v>28</v>
      </c>
      <c r="BO2" s="23" t="s">
        <v>26</v>
      </c>
      <c r="BP2" s="23" t="s">
        <v>99</v>
      </c>
      <c r="BQ2" s="23" t="s">
        <v>100</v>
      </c>
      <c r="BR2" s="23" t="s">
        <v>101</v>
      </c>
      <c r="BS2" s="23" t="s">
        <v>102</v>
      </c>
    </row>
    <row r="3" spans="1:71" x14ac:dyDescent="0.4">
      <c r="A3" s="5" t="s">
        <v>127</v>
      </c>
      <c r="B3" s="56" t="s">
        <v>25</v>
      </c>
      <c r="C3" s="56"/>
      <c r="L3" t="s">
        <v>2</v>
      </c>
      <c r="M3" t="s">
        <v>128</v>
      </c>
      <c r="N3" s="2" t="str">
        <f t="shared" ref="N3:N10" si="0">L3&amp;"："&amp;M3</f>
        <v>事務系グローバル社員：オープンポジション</v>
      </c>
      <c r="T3" s="40"/>
      <c r="U3" s="21" t="str">
        <f>B6&amp;"　"&amp;C6</f>
        <v>（氏）　（名）</v>
      </c>
      <c r="V3" s="21" t="str">
        <f>B5</f>
        <v>（ｼ）</v>
      </c>
      <c r="W3" s="21" t="str">
        <f>C5</f>
        <v>（ﾒｲ）</v>
      </c>
      <c r="X3" s="47">
        <f>B7</f>
        <v>0</v>
      </c>
      <c r="Y3" s="37" t="str">
        <f>B8</f>
        <v>yyyy/mm/dd</v>
      </c>
      <c r="Z3" s="21">
        <f>YEAR(DATE(2021,3,31)-Y4)-1900</f>
        <v>121</v>
      </c>
      <c r="AA3" s="38">
        <f>B9</f>
        <v>1234567</v>
      </c>
      <c r="AB3" s="21" t="str">
        <f>B10</f>
        <v>（都道府県から記載して下さい）</v>
      </c>
      <c r="AD3" s="21">
        <f>B15</f>
        <v>0</v>
      </c>
      <c r="AE3" s="21" t="str">
        <f>IF(B16="","",B16)</f>
        <v/>
      </c>
      <c r="AF3" s="21" t="str">
        <f>IF(B17="","",B17)</f>
        <v/>
      </c>
      <c r="AH3" s="39" t="str">
        <f>B14</f>
        <v>yyyy/mm/dd</v>
      </c>
      <c r="AI3" s="21">
        <f>B19</f>
        <v>0</v>
      </c>
      <c r="AM3" s="21" t="str">
        <f>B3</f>
        <v>（選択して下さい）</v>
      </c>
      <c r="BC3" s="45">
        <f>B11</f>
        <v>0</v>
      </c>
      <c r="BD3" s="21" t="str">
        <f>B13</f>
        <v>（選択して下さい）</v>
      </c>
      <c r="BE3" s="21" t="e">
        <f>#REF!</f>
        <v>#REF!</v>
      </c>
      <c r="BF3" s="21">
        <f>B22</f>
        <v>0</v>
      </c>
      <c r="BG3" s="21">
        <f>B23</f>
        <v>0</v>
      </c>
      <c r="BH3" s="21">
        <f>B24</f>
        <v>0</v>
      </c>
      <c r="BI3" s="21">
        <f>B25</f>
        <v>0</v>
      </c>
      <c r="BJ3" s="21">
        <f>B26</f>
        <v>0</v>
      </c>
      <c r="BK3" s="21">
        <f>B27</f>
        <v>0</v>
      </c>
      <c r="BL3" s="21">
        <f>B28</f>
        <v>0</v>
      </c>
      <c r="BM3" s="21" t="str">
        <f>B29</f>
        <v>全国および海外の各事業所</v>
      </c>
      <c r="BN3" s="21" t="str">
        <f>B30</f>
        <v>yyyy年mm月頃／内定より○ヶ月程度</v>
      </c>
      <c r="BO3" s="21" t="str">
        <f>B31</f>
        <v>（選択して下さい）</v>
      </c>
      <c r="BP3" s="21">
        <f>B32</f>
        <v>0</v>
      </c>
      <c r="BQ3" s="21">
        <f>B36</f>
        <v>0</v>
      </c>
      <c r="BR3" s="21">
        <f>志望理由書!A7</f>
        <v>0</v>
      </c>
      <c r="BS3" s="21">
        <f>志望理由書!A29</f>
        <v>0</v>
      </c>
    </row>
    <row r="4" spans="1:71" x14ac:dyDescent="0.4">
      <c r="L4" t="s">
        <v>2</v>
      </c>
      <c r="M4" t="s">
        <v>3</v>
      </c>
      <c r="N4" s="2" t="str">
        <f t="shared" si="0"/>
        <v>事務系グローバル社員：風力発電事業分野</v>
      </c>
    </row>
    <row r="5" spans="1:71" x14ac:dyDescent="0.4">
      <c r="A5" s="49" t="s">
        <v>147</v>
      </c>
      <c r="B5" s="41" t="s">
        <v>146</v>
      </c>
      <c r="C5" s="42" t="s">
        <v>148</v>
      </c>
      <c r="L5" t="s">
        <v>2</v>
      </c>
      <c r="M5" t="s">
        <v>4</v>
      </c>
      <c r="N5" s="2" t="str">
        <f t="shared" si="0"/>
        <v>事務系グローバル社員：新規事業分野</v>
      </c>
    </row>
    <row r="6" spans="1:71" x14ac:dyDescent="0.4">
      <c r="A6" s="5" t="s">
        <v>19</v>
      </c>
      <c r="B6" s="41" t="s">
        <v>20</v>
      </c>
      <c r="C6" s="42" t="s">
        <v>21</v>
      </c>
      <c r="L6" t="s">
        <v>2</v>
      </c>
      <c r="M6" t="s">
        <v>5</v>
      </c>
      <c r="N6" s="2" t="str">
        <f t="shared" si="0"/>
        <v>事務系グローバル社員：海外事業分野</v>
      </c>
    </row>
    <row r="7" spans="1:71" x14ac:dyDescent="0.4">
      <c r="A7" s="50" t="s">
        <v>135</v>
      </c>
      <c r="B7" s="67"/>
      <c r="C7" s="67"/>
      <c r="D7" s="21" t="s">
        <v>133</v>
      </c>
      <c r="L7" t="s">
        <v>2</v>
      </c>
      <c r="M7" t="s">
        <v>6</v>
      </c>
      <c r="N7" s="2" t="str">
        <f t="shared" si="0"/>
        <v>事務系グローバル社員：財務分野</v>
      </c>
    </row>
    <row r="8" spans="1:71" x14ac:dyDescent="0.4">
      <c r="A8" s="49" t="s">
        <v>50</v>
      </c>
      <c r="B8" s="67" t="s">
        <v>131</v>
      </c>
      <c r="C8" s="67"/>
      <c r="L8" t="s">
        <v>2</v>
      </c>
      <c r="M8" t="s">
        <v>7</v>
      </c>
      <c r="N8" s="2" t="str">
        <f t="shared" si="0"/>
        <v>事務系グローバル社員：法務分野</v>
      </c>
    </row>
    <row r="9" spans="1:71" x14ac:dyDescent="0.4">
      <c r="A9" s="49" t="s">
        <v>49</v>
      </c>
      <c r="B9" s="68">
        <v>1234567</v>
      </c>
      <c r="C9" s="68"/>
      <c r="L9" t="s">
        <v>2</v>
      </c>
      <c r="M9" t="s">
        <v>8</v>
      </c>
      <c r="N9" s="2" t="str">
        <f t="shared" si="0"/>
        <v>事務系グローバル社員：燃料調達分野</v>
      </c>
    </row>
    <row r="10" spans="1:71" x14ac:dyDescent="0.4">
      <c r="A10" s="49" t="s">
        <v>48</v>
      </c>
      <c r="B10" s="56" t="s">
        <v>47</v>
      </c>
      <c r="C10" s="56"/>
      <c r="J10" s="2" t="s">
        <v>25</v>
      </c>
      <c r="L10" t="s">
        <v>2</v>
      </c>
      <c r="M10" t="s">
        <v>129</v>
      </c>
      <c r="N10" s="2" t="str">
        <f t="shared" si="0"/>
        <v>事務系グローバル社員：資材調達分野</v>
      </c>
    </row>
    <row r="11" spans="1:71" x14ac:dyDescent="0.4">
      <c r="A11" s="50" t="s">
        <v>132</v>
      </c>
      <c r="B11" s="56"/>
      <c r="C11" s="56"/>
      <c r="D11" s="21" t="s">
        <v>134</v>
      </c>
      <c r="J11" s="2" t="s">
        <v>46</v>
      </c>
      <c r="L11" s="52" t="s">
        <v>2</v>
      </c>
      <c r="M11" s="52" t="s">
        <v>153</v>
      </c>
      <c r="N11" s="53" t="str">
        <f t="shared" ref="N11" si="1">L11&amp;"："&amp;M11</f>
        <v>事務系グローバル社員：広報・株式分野</v>
      </c>
    </row>
    <row r="12" spans="1:71" x14ac:dyDescent="0.4">
      <c r="J12" s="2" t="s">
        <v>45</v>
      </c>
      <c r="L12" t="s">
        <v>9</v>
      </c>
      <c r="M12" t="s">
        <v>128</v>
      </c>
      <c r="N12" s="2" t="str">
        <f>L12&amp;"："&amp;M12</f>
        <v>技術系グローバル社員：オープンポジション</v>
      </c>
    </row>
    <row r="13" spans="1:71" x14ac:dyDescent="0.4">
      <c r="A13" s="5" t="s">
        <v>0</v>
      </c>
      <c r="B13" s="56" t="s">
        <v>25</v>
      </c>
      <c r="C13" s="56"/>
      <c r="J13" s="2" t="s">
        <v>43</v>
      </c>
      <c r="L13" t="s">
        <v>9</v>
      </c>
      <c r="M13" t="s">
        <v>15</v>
      </c>
      <c r="N13" s="2" t="str">
        <f t="shared" ref="N13:N22" si="2">L13&amp;"："&amp;M13</f>
        <v>技術系グローバル社員：水力発電・変電分野</v>
      </c>
    </row>
    <row r="14" spans="1:71" x14ac:dyDescent="0.4">
      <c r="A14" s="49" t="s">
        <v>149</v>
      </c>
      <c r="B14" s="55" t="s">
        <v>150</v>
      </c>
      <c r="C14" s="55"/>
      <c r="J14" s="2" t="s">
        <v>41</v>
      </c>
      <c r="L14" t="s">
        <v>9</v>
      </c>
      <c r="M14" t="s">
        <v>10</v>
      </c>
      <c r="N14" s="2" t="str">
        <f t="shared" si="2"/>
        <v>技術系グローバル社員：風力発電分野</v>
      </c>
    </row>
    <row r="15" spans="1:71" x14ac:dyDescent="0.4">
      <c r="A15" s="5" t="s">
        <v>44</v>
      </c>
      <c r="B15" s="56"/>
      <c r="C15" s="56"/>
      <c r="L15" t="s">
        <v>9</v>
      </c>
      <c r="M15" t="s">
        <v>11</v>
      </c>
      <c r="N15" s="2" t="str">
        <f t="shared" si="2"/>
        <v>技術系グローバル社員：送電分野</v>
      </c>
    </row>
    <row r="16" spans="1:71" x14ac:dyDescent="0.4">
      <c r="A16" s="5" t="s">
        <v>42</v>
      </c>
      <c r="B16" s="56"/>
      <c r="C16" s="56"/>
      <c r="L16" t="s">
        <v>9</v>
      </c>
      <c r="M16" t="s">
        <v>154</v>
      </c>
      <c r="N16" s="2" t="str">
        <f t="shared" si="2"/>
        <v>技術系グローバル社員：情報通信・IT分野</v>
      </c>
    </row>
    <row r="17" spans="1:14" x14ac:dyDescent="0.4">
      <c r="A17" s="5" t="s">
        <v>40</v>
      </c>
      <c r="B17" s="56"/>
      <c r="C17" s="56"/>
      <c r="L17" t="s">
        <v>9</v>
      </c>
      <c r="M17" t="s">
        <v>12</v>
      </c>
      <c r="N17" s="2" t="str">
        <f t="shared" si="2"/>
        <v>技術系グローバル社員：土木分野</v>
      </c>
    </row>
    <row r="18" spans="1:14" x14ac:dyDescent="0.4">
      <c r="L18" t="s">
        <v>9</v>
      </c>
      <c r="M18" t="s">
        <v>13</v>
      </c>
      <c r="N18" s="2" t="str">
        <f t="shared" si="2"/>
        <v>技術系グローバル社員：機械（鋼構造）分野</v>
      </c>
    </row>
    <row r="19" spans="1:14" x14ac:dyDescent="0.4">
      <c r="A19" s="14" t="s">
        <v>53</v>
      </c>
      <c r="B19" s="61"/>
      <c r="C19" s="61"/>
      <c r="L19" t="s">
        <v>9</v>
      </c>
      <c r="M19" t="s">
        <v>14</v>
      </c>
      <c r="N19" s="2" t="str">
        <f t="shared" si="2"/>
        <v>技術系グローバル社員：建築分野</v>
      </c>
    </row>
    <row r="20" spans="1:14" x14ac:dyDescent="0.4">
      <c r="A20" s="15" t="s">
        <v>54</v>
      </c>
      <c r="B20" s="62"/>
      <c r="C20" s="62"/>
      <c r="L20" t="s">
        <v>9</v>
      </c>
      <c r="M20" t="s">
        <v>155</v>
      </c>
      <c r="N20" s="2" t="str">
        <f t="shared" si="2"/>
        <v>技術系グローバル社員：地質・地熱分野</v>
      </c>
    </row>
    <row r="21" spans="1:14" x14ac:dyDescent="0.4">
      <c r="L21" t="s">
        <v>9</v>
      </c>
      <c r="M21" t="s">
        <v>16</v>
      </c>
      <c r="N21" s="2" t="str">
        <f t="shared" si="2"/>
        <v>技術系グローバル社員：火力発電分野</v>
      </c>
    </row>
    <row r="22" spans="1:14" x14ac:dyDescent="0.4">
      <c r="A22" s="11" t="s">
        <v>39</v>
      </c>
      <c r="B22" s="78">
        <f>SUM(B23,B25:B27)*12+B24</f>
        <v>0</v>
      </c>
      <c r="C22" s="10" t="s">
        <v>31</v>
      </c>
      <c r="J22" s="2" t="s">
        <v>25</v>
      </c>
      <c r="L22" t="s">
        <v>9</v>
      </c>
      <c r="M22" t="s">
        <v>17</v>
      </c>
      <c r="N22" s="2" t="str">
        <f t="shared" si="2"/>
        <v>技術系グローバル社員：原子力発電分野</v>
      </c>
    </row>
    <row r="23" spans="1:14" x14ac:dyDescent="0.4">
      <c r="A23" s="9" t="s">
        <v>38</v>
      </c>
      <c r="B23" s="43"/>
      <c r="C23" s="8" t="s">
        <v>33</v>
      </c>
      <c r="J23" s="2" t="s">
        <v>27</v>
      </c>
    </row>
    <row r="24" spans="1:14" x14ac:dyDescent="0.4">
      <c r="A24" s="9" t="s">
        <v>37</v>
      </c>
      <c r="B24" s="43"/>
      <c r="C24" s="8" t="s">
        <v>31</v>
      </c>
      <c r="J24" s="2" t="s">
        <v>24</v>
      </c>
    </row>
    <row r="25" spans="1:14" x14ac:dyDescent="0.4">
      <c r="A25" s="9" t="s">
        <v>36</v>
      </c>
      <c r="B25" s="43"/>
      <c r="C25" s="8" t="s">
        <v>33</v>
      </c>
      <c r="J25" s="2" t="s">
        <v>22</v>
      </c>
    </row>
    <row r="26" spans="1:14" x14ac:dyDescent="0.4">
      <c r="A26" s="9" t="s">
        <v>35</v>
      </c>
      <c r="B26" s="43"/>
      <c r="C26" s="8" t="s">
        <v>33</v>
      </c>
    </row>
    <row r="27" spans="1:14" x14ac:dyDescent="0.4">
      <c r="A27" s="7" t="s">
        <v>34</v>
      </c>
      <c r="B27" s="44"/>
      <c r="C27" s="6" t="s">
        <v>33</v>
      </c>
    </row>
    <row r="28" spans="1:14" x14ac:dyDescent="0.4">
      <c r="A28" s="4" t="s">
        <v>32</v>
      </c>
      <c r="B28" s="41"/>
      <c r="C28" s="3" t="s">
        <v>31</v>
      </c>
    </row>
    <row r="29" spans="1:14" x14ac:dyDescent="0.4">
      <c r="A29" s="5" t="s">
        <v>30</v>
      </c>
      <c r="B29" s="56" t="s">
        <v>29</v>
      </c>
      <c r="C29" s="56"/>
    </row>
    <row r="30" spans="1:14" x14ac:dyDescent="0.4">
      <c r="A30" s="49" t="s">
        <v>28</v>
      </c>
      <c r="B30" s="55" t="s">
        <v>151</v>
      </c>
      <c r="C30" s="56"/>
    </row>
    <row r="31" spans="1:14" x14ac:dyDescent="0.4">
      <c r="A31" s="5" t="s">
        <v>26</v>
      </c>
      <c r="B31" s="56" t="s">
        <v>25</v>
      </c>
      <c r="C31" s="56"/>
    </row>
    <row r="32" spans="1:14" x14ac:dyDescent="0.4">
      <c r="A32" s="16" t="s">
        <v>55</v>
      </c>
      <c r="B32" s="57"/>
      <c r="C32" s="59" t="s">
        <v>23</v>
      </c>
    </row>
    <row r="33" spans="1:10" x14ac:dyDescent="0.4">
      <c r="A33" s="17" t="s">
        <v>56</v>
      </c>
      <c r="B33" s="58"/>
      <c r="C33" s="60"/>
    </row>
    <row r="34" spans="1:10" x14ac:dyDescent="0.4">
      <c r="A34" s="33" t="s">
        <v>156</v>
      </c>
      <c r="B34" s="63" t="s">
        <v>25</v>
      </c>
      <c r="C34" s="64"/>
      <c r="J34" s="2" t="s">
        <v>25</v>
      </c>
    </row>
    <row r="35" spans="1:10" x14ac:dyDescent="0.4">
      <c r="A35" s="54" t="s">
        <v>159</v>
      </c>
      <c r="B35" s="65"/>
      <c r="C35" s="66"/>
      <c r="D35" s="21" t="s">
        <v>161</v>
      </c>
      <c r="J35" s="2" t="s">
        <v>157</v>
      </c>
    </row>
    <row r="36" spans="1:10" x14ac:dyDescent="0.4">
      <c r="A36" s="16" t="s">
        <v>57</v>
      </c>
      <c r="B36" s="61"/>
      <c r="C36" s="61"/>
      <c r="J36" s="2" t="s">
        <v>158</v>
      </c>
    </row>
    <row r="37" spans="1:10" ht="37.5" customHeight="1" x14ac:dyDescent="0.4">
      <c r="A37" s="18" t="s">
        <v>58</v>
      </c>
      <c r="B37" s="62"/>
      <c r="C37" s="62"/>
    </row>
    <row r="39" spans="1:10" x14ac:dyDescent="0.4">
      <c r="A39" s="19" t="s">
        <v>60</v>
      </c>
    </row>
    <row r="40" spans="1:10" x14ac:dyDescent="0.4">
      <c r="A40" s="51" t="s">
        <v>136</v>
      </c>
    </row>
    <row r="41" spans="1:10" x14ac:dyDescent="0.4">
      <c r="A41" s="51" t="s">
        <v>160</v>
      </c>
    </row>
  </sheetData>
  <sheetProtection algorithmName="SHA-512" hashValue="h8y5eRb7DVr15MIt15JyDx0Mudeyf1wXPAITWUkKdtGaZOIQVW0jQjHhsH6Yc6zzNI3B+bgTj3gx/c2rnktvfg==" saltValue="CTeEhCJs1zRVYOuLW5DKsg==" spinCount="100000" sheet="1" objects="1" scenarios="1"/>
  <mergeCells count="20">
    <mergeCell ref="B29:C29"/>
    <mergeCell ref="B3:C3"/>
    <mergeCell ref="B8:C8"/>
    <mergeCell ref="B9:C9"/>
    <mergeCell ref="B10:C10"/>
    <mergeCell ref="B13:C13"/>
    <mergeCell ref="B14:C14"/>
    <mergeCell ref="B15:C15"/>
    <mergeCell ref="B16:C16"/>
    <mergeCell ref="B17:C17"/>
    <mergeCell ref="B19:C20"/>
    <mergeCell ref="B11:C11"/>
    <mergeCell ref="B7:C7"/>
    <mergeCell ref="B30:C30"/>
    <mergeCell ref="B31:C31"/>
    <mergeCell ref="B32:B33"/>
    <mergeCell ref="C32:C33"/>
    <mergeCell ref="B36:C37"/>
    <mergeCell ref="B34:C34"/>
    <mergeCell ref="B35:C35"/>
  </mergeCells>
  <phoneticPr fontId="1"/>
  <dataValidations count="4">
    <dataValidation type="list" allowBlank="1" showInputMessage="1" showErrorMessage="1" sqref="B31:C31" xr:uid="{563BBE0B-5F7D-4DE4-8683-7D2A73A8D33D}">
      <formula1>$J$22:$J$25</formula1>
    </dataValidation>
    <dataValidation type="list" allowBlank="1" showInputMessage="1" showErrorMessage="1" sqref="B13:C13" xr:uid="{DDE779D1-17D5-42E3-9733-6AF4E03B020B}">
      <formula1>$J$10:$J$14</formula1>
    </dataValidation>
    <dataValidation type="list" allowBlank="1" showInputMessage="1" showErrorMessage="1" sqref="B3" xr:uid="{B7524CE9-E75A-487E-B0D5-2B270AA09762}">
      <formula1>$N$2:$N$22</formula1>
    </dataValidation>
    <dataValidation type="list" allowBlank="1" showInputMessage="1" showErrorMessage="1" sqref="B34:C34" xr:uid="{233BFE68-475E-4255-9797-2AB709588C8E}">
      <formula1>$J$34:$J$36</formula1>
    </dataValidation>
  </dataValidations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530FD-EE93-453B-B250-5B74E598C8AF}">
  <sheetPr codeName="Sheet2"/>
  <dimension ref="A1:E41"/>
  <sheetViews>
    <sheetView zoomScaleNormal="100" workbookViewId="0">
      <selection activeCell="A7" sqref="A7:C26"/>
    </sheetView>
  </sheetViews>
  <sheetFormatPr defaultColWidth="8.75" defaultRowHeight="18.75" x14ac:dyDescent="0.4"/>
  <cols>
    <col min="1" max="1" width="20.625" customWidth="1"/>
    <col min="2" max="2" width="35.625" customWidth="1"/>
    <col min="3" max="3" width="20.625" customWidth="1"/>
    <col min="4" max="5" width="9" customWidth="1"/>
    <col min="6" max="16384" width="8.75" style="20"/>
  </cols>
  <sheetData>
    <row r="1" spans="1:3" x14ac:dyDescent="0.4">
      <c r="A1" s="13" t="s">
        <v>51</v>
      </c>
      <c r="C1" s="12" t="str">
        <f>TEXT(応募様式!A1,"yyyy年m月d日　現在")</f>
        <v>yyyy年mm月dd日</v>
      </c>
    </row>
    <row r="3" spans="1:3" x14ac:dyDescent="0.4">
      <c r="C3" s="12" t="str">
        <f>応募様式!B5&amp;"　"&amp;応募様式!C5</f>
        <v>（ｼ）　（ﾒｲ）</v>
      </c>
    </row>
    <row r="4" spans="1:3" x14ac:dyDescent="0.4">
      <c r="C4" s="12" t="str">
        <f>応募様式!B6&amp;"　"&amp;応募様式!C6</f>
        <v>（氏）　（名）</v>
      </c>
    </row>
    <row r="6" spans="1:3" x14ac:dyDescent="0.4">
      <c r="A6" s="13" t="s">
        <v>52</v>
      </c>
    </row>
    <row r="7" spans="1:3" x14ac:dyDescent="0.4">
      <c r="A7" s="69"/>
      <c r="B7" s="70"/>
      <c r="C7" s="71"/>
    </row>
    <row r="8" spans="1:3" x14ac:dyDescent="0.4">
      <c r="A8" s="72"/>
      <c r="B8" s="73"/>
      <c r="C8" s="74"/>
    </row>
    <row r="9" spans="1:3" x14ac:dyDescent="0.4">
      <c r="A9" s="72"/>
      <c r="B9" s="73"/>
      <c r="C9" s="74"/>
    </row>
    <row r="10" spans="1:3" x14ac:dyDescent="0.4">
      <c r="A10" s="72"/>
      <c r="B10" s="73"/>
      <c r="C10" s="74"/>
    </row>
    <row r="11" spans="1:3" x14ac:dyDescent="0.4">
      <c r="A11" s="72"/>
      <c r="B11" s="73"/>
      <c r="C11" s="74"/>
    </row>
    <row r="12" spans="1:3" x14ac:dyDescent="0.4">
      <c r="A12" s="72"/>
      <c r="B12" s="73"/>
      <c r="C12" s="74"/>
    </row>
    <row r="13" spans="1:3" x14ac:dyDescent="0.4">
      <c r="A13" s="72"/>
      <c r="B13" s="73"/>
      <c r="C13" s="74"/>
    </row>
    <row r="14" spans="1:3" x14ac:dyDescent="0.4">
      <c r="A14" s="72"/>
      <c r="B14" s="73"/>
      <c r="C14" s="74"/>
    </row>
    <row r="15" spans="1:3" x14ac:dyDescent="0.4">
      <c r="A15" s="72"/>
      <c r="B15" s="73"/>
      <c r="C15" s="74"/>
    </row>
    <row r="16" spans="1:3" x14ac:dyDescent="0.4">
      <c r="A16" s="72"/>
      <c r="B16" s="73"/>
      <c r="C16" s="74"/>
    </row>
    <row r="17" spans="1:3" x14ac:dyDescent="0.4">
      <c r="A17" s="72"/>
      <c r="B17" s="73"/>
      <c r="C17" s="74"/>
    </row>
    <row r="18" spans="1:3" x14ac:dyDescent="0.4">
      <c r="A18" s="72"/>
      <c r="B18" s="73"/>
      <c r="C18" s="74"/>
    </row>
    <row r="19" spans="1:3" x14ac:dyDescent="0.4">
      <c r="A19" s="72"/>
      <c r="B19" s="73"/>
      <c r="C19" s="74"/>
    </row>
    <row r="20" spans="1:3" x14ac:dyDescent="0.4">
      <c r="A20" s="72"/>
      <c r="B20" s="73"/>
      <c r="C20" s="74"/>
    </row>
    <row r="21" spans="1:3" x14ac:dyDescent="0.4">
      <c r="A21" s="72"/>
      <c r="B21" s="73"/>
      <c r="C21" s="74"/>
    </row>
    <row r="22" spans="1:3" x14ac:dyDescent="0.4">
      <c r="A22" s="72"/>
      <c r="B22" s="73"/>
      <c r="C22" s="74"/>
    </row>
    <row r="23" spans="1:3" x14ac:dyDescent="0.4">
      <c r="A23" s="72"/>
      <c r="B23" s="73"/>
      <c r="C23" s="74"/>
    </row>
    <row r="24" spans="1:3" x14ac:dyDescent="0.4">
      <c r="A24" s="72"/>
      <c r="B24" s="73"/>
      <c r="C24" s="74"/>
    </row>
    <row r="25" spans="1:3" x14ac:dyDescent="0.4">
      <c r="A25" s="72"/>
      <c r="B25" s="73"/>
      <c r="C25" s="74"/>
    </row>
    <row r="26" spans="1:3" x14ac:dyDescent="0.4">
      <c r="A26" s="75"/>
      <c r="B26" s="76"/>
      <c r="C26" s="77"/>
    </row>
    <row r="28" spans="1:3" x14ac:dyDescent="0.4">
      <c r="A28" s="13" t="s">
        <v>59</v>
      </c>
    </row>
    <row r="29" spans="1:3" x14ac:dyDescent="0.4">
      <c r="A29" s="69"/>
      <c r="B29" s="70"/>
      <c r="C29" s="71"/>
    </row>
    <row r="30" spans="1:3" x14ac:dyDescent="0.4">
      <c r="A30" s="72"/>
      <c r="B30" s="73"/>
      <c r="C30" s="74"/>
    </row>
    <row r="31" spans="1:3" x14ac:dyDescent="0.4">
      <c r="A31" s="72"/>
      <c r="B31" s="73"/>
      <c r="C31" s="74"/>
    </row>
    <row r="32" spans="1:3" x14ac:dyDescent="0.4">
      <c r="A32" s="72"/>
      <c r="B32" s="73"/>
      <c r="C32" s="74"/>
    </row>
    <row r="33" spans="1:3" x14ac:dyDescent="0.4">
      <c r="A33" s="72"/>
      <c r="B33" s="73"/>
      <c r="C33" s="74"/>
    </row>
    <row r="34" spans="1:3" x14ac:dyDescent="0.4">
      <c r="A34" s="72"/>
      <c r="B34" s="73"/>
      <c r="C34" s="74"/>
    </row>
    <row r="35" spans="1:3" x14ac:dyDescent="0.4">
      <c r="A35" s="72"/>
      <c r="B35" s="73"/>
      <c r="C35" s="74"/>
    </row>
    <row r="36" spans="1:3" x14ac:dyDescent="0.4">
      <c r="A36" s="72"/>
      <c r="B36" s="73"/>
      <c r="C36" s="74"/>
    </row>
    <row r="37" spans="1:3" x14ac:dyDescent="0.4">
      <c r="A37" s="72"/>
      <c r="B37" s="73"/>
      <c r="C37" s="74"/>
    </row>
    <row r="38" spans="1:3" x14ac:dyDescent="0.4">
      <c r="A38" s="72"/>
      <c r="B38" s="73"/>
      <c r="C38" s="74"/>
    </row>
    <row r="39" spans="1:3" x14ac:dyDescent="0.4">
      <c r="A39" s="75"/>
      <c r="B39" s="76"/>
      <c r="C39" s="77"/>
    </row>
    <row r="41" spans="1:3" x14ac:dyDescent="0.4">
      <c r="A41" t="s">
        <v>152</v>
      </c>
    </row>
  </sheetData>
  <sheetProtection algorithmName="SHA-512" hashValue="BuDUmEHxjAzqIxCaTnbvhdxXSc59VRwJqyMEVT8S5lUWBZaHje20ksXb4gcKDozebLeasfS2Ap0rs7QmeYJZoQ==" saltValue="BWM/cqVhM7/I0oo3Mfqblw==" spinCount="100000" sheet="1" objects="1" scenarios="1"/>
  <mergeCells count="2">
    <mergeCell ref="A7:C26"/>
    <mergeCell ref="A29:C3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応募様式</vt:lpstr>
      <vt:lpstr>志望理由書</vt:lpstr>
      <vt:lpstr>応募様式!Print_Area</vt:lpstr>
      <vt:lpstr>志望理由書!Print_Area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 啄也</dc:creator>
  <cp:lastModifiedBy>羽賀 健</cp:lastModifiedBy>
  <cp:lastPrinted>2024-07-30T07:35:39Z</cp:lastPrinted>
  <dcterms:created xsi:type="dcterms:W3CDTF">2021-08-25T02:14:58Z</dcterms:created>
  <dcterms:modified xsi:type="dcterms:W3CDTF">2024-07-30T07:41:57Z</dcterms:modified>
</cp:coreProperties>
</file>